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75" yWindow="2370" windowWidth="13740" windowHeight="111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Sheet1!$A$1:$K$30</definedName>
  </definedNames>
  <calcPr calcId="145621"/>
</workbook>
</file>

<file path=xl/calcChain.xml><?xml version="1.0" encoding="utf-8"?>
<calcChain xmlns="http://schemas.openxmlformats.org/spreadsheetml/2006/main">
  <c r="K29" i="1" l="1"/>
  <c r="K23" i="1"/>
  <c r="K24" i="1"/>
  <c r="J29" i="1"/>
  <c r="I29" i="1"/>
  <c r="K27" i="1"/>
  <c r="K26" i="1"/>
  <c r="K9" i="1" l="1"/>
  <c r="J9" i="1"/>
  <c r="K28" i="1" l="1"/>
  <c r="K20" i="1"/>
  <c r="K21" i="1"/>
  <c r="K22" i="1"/>
  <c r="K14" i="1"/>
  <c r="K15" i="1"/>
  <c r="K16" i="1"/>
  <c r="K17" i="1"/>
  <c r="K25" i="1"/>
  <c r="K19" i="1"/>
  <c r="K18" i="1"/>
</calcChain>
</file>

<file path=xl/sharedStrings.xml><?xml version="1.0" encoding="utf-8"?>
<sst xmlns="http://schemas.openxmlformats.org/spreadsheetml/2006/main" count="55" uniqueCount="49">
  <si>
    <t>３．</t>
  </si>
  <si>
    <t>事業別損益の状況</t>
    <rPh sb="0" eb="2">
      <t>ジギョウ</t>
    </rPh>
    <rPh sb="2" eb="3">
      <t>ベツ</t>
    </rPh>
    <rPh sb="3" eb="5">
      <t>ソンエキ</t>
    </rPh>
    <rPh sb="6" eb="8">
      <t>ジョウキョウ</t>
    </rPh>
    <phoneticPr fontId="5"/>
  </si>
  <si>
    <t>（単位：円）</t>
    <rPh sb="1" eb="3">
      <t>タンイ</t>
    </rPh>
    <rPh sb="4" eb="5">
      <t>エン</t>
    </rPh>
    <phoneticPr fontId="5"/>
  </si>
  <si>
    <t>科目</t>
    <rPh sb="0" eb="2">
      <t>カモク</t>
    </rPh>
    <phoneticPr fontId="5"/>
  </si>
  <si>
    <t>まちづくりの推進を図る活動</t>
    <rPh sb="6" eb="8">
      <t>スイシン</t>
    </rPh>
    <rPh sb="9" eb="10">
      <t>ハカ</t>
    </rPh>
    <rPh sb="11" eb="13">
      <t>カツドウ</t>
    </rPh>
    <phoneticPr fontId="5"/>
  </si>
  <si>
    <t>観光の振興を図る活動</t>
    <rPh sb="0" eb="2">
      <t>カンコウ</t>
    </rPh>
    <rPh sb="3" eb="5">
      <t>シンコウ</t>
    </rPh>
    <rPh sb="6" eb="7">
      <t>ハカ</t>
    </rPh>
    <rPh sb="8" eb="10">
      <t>カツドウ</t>
    </rPh>
    <phoneticPr fontId="3"/>
  </si>
  <si>
    <t>事業部門計</t>
    <rPh sb="0" eb="2">
      <t>ジギョウ</t>
    </rPh>
    <rPh sb="2" eb="4">
      <t>ブモン</t>
    </rPh>
    <rPh sb="4" eb="5">
      <t>ケイ</t>
    </rPh>
    <phoneticPr fontId="5"/>
  </si>
  <si>
    <t>管理部門</t>
    <rPh sb="0" eb="2">
      <t>カンリ</t>
    </rPh>
    <rPh sb="2" eb="4">
      <t>ブモン</t>
    </rPh>
    <phoneticPr fontId="5"/>
  </si>
  <si>
    <t>合計</t>
    <rPh sb="0" eb="2">
      <t>ゴウケイ</t>
    </rPh>
    <phoneticPr fontId="5"/>
  </si>
  <si>
    <t>Ⅰ　経常収益</t>
    <rPh sb="2" eb="4">
      <t>ケイジョウ</t>
    </rPh>
    <rPh sb="4" eb="6">
      <t>シュウエキ</t>
    </rPh>
    <phoneticPr fontId="5"/>
  </si>
  <si>
    <t>受取会費</t>
    <rPh sb="0" eb="2">
      <t>ウケトリ</t>
    </rPh>
    <rPh sb="2" eb="4">
      <t>カイヒ</t>
    </rPh>
    <phoneticPr fontId="5"/>
  </si>
  <si>
    <t>受取寄附金</t>
    <rPh sb="0" eb="2">
      <t>ウケトリ</t>
    </rPh>
    <rPh sb="2" eb="5">
      <t>キフキン</t>
    </rPh>
    <phoneticPr fontId="5"/>
  </si>
  <si>
    <t>受取助成金等</t>
    <rPh sb="0" eb="2">
      <t>ウケトリ</t>
    </rPh>
    <rPh sb="2" eb="5">
      <t>ジョセイキン</t>
    </rPh>
    <rPh sb="5" eb="6">
      <t>トウ</t>
    </rPh>
    <phoneticPr fontId="5"/>
  </si>
  <si>
    <t>その他収益</t>
    <rPh sb="2" eb="3">
      <t>タ</t>
    </rPh>
    <rPh sb="3" eb="5">
      <t>シュウエキ</t>
    </rPh>
    <phoneticPr fontId="5"/>
  </si>
  <si>
    <t>経常収益計</t>
    <rPh sb="0" eb="2">
      <t>ケイジョウ</t>
    </rPh>
    <rPh sb="2" eb="4">
      <t>シュウエキ</t>
    </rPh>
    <rPh sb="4" eb="5">
      <t>ケイ</t>
    </rPh>
    <phoneticPr fontId="5"/>
  </si>
  <si>
    <t>Ⅱ　経常費用</t>
    <rPh sb="2" eb="4">
      <t>ケイジョウ</t>
    </rPh>
    <rPh sb="4" eb="6">
      <t>ヒヨウ</t>
    </rPh>
    <phoneticPr fontId="5"/>
  </si>
  <si>
    <t>（１）</t>
  </si>
  <si>
    <t>人件費</t>
  </si>
  <si>
    <t>人件費計</t>
    <rPh sb="0" eb="3">
      <t>ジンケンヒ</t>
    </rPh>
    <rPh sb="3" eb="4">
      <t>ケイ</t>
    </rPh>
    <phoneticPr fontId="5"/>
  </si>
  <si>
    <t>（２）</t>
  </si>
  <si>
    <t>その他経費</t>
  </si>
  <si>
    <t>経常費用計</t>
    <rPh sb="0" eb="2">
      <t>ケイジョウ</t>
    </rPh>
    <rPh sb="2" eb="4">
      <t>ヒヨウ</t>
    </rPh>
    <rPh sb="4" eb="5">
      <t>ケイ</t>
    </rPh>
    <phoneticPr fontId="5"/>
  </si>
  <si>
    <t>当期経常増減額</t>
    <rPh sb="0" eb="2">
      <t>トウキ</t>
    </rPh>
    <rPh sb="2" eb="4">
      <t>ケイジョウ</t>
    </rPh>
    <rPh sb="4" eb="7">
      <t>ゾウゲンガク</t>
    </rPh>
    <phoneticPr fontId="5"/>
  </si>
  <si>
    <t>0</t>
    <phoneticPr fontId="3"/>
  </si>
  <si>
    <t>0</t>
    <phoneticPr fontId="3"/>
  </si>
  <si>
    <t>賃貸料</t>
    <rPh sb="0" eb="3">
      <t>チンタイリョウ</t>
    </rPh>
    <phoneticPr fontId="5"/>
  </si>
  <si>
    <t>５．</t>
    <phoneticPr fontId="3"/>
  </si>
  <si>
    <t>３．</t>
    <phoneticPr fontId="3"/>
  </si>
  <si>
    <t>２．</t>
    <phoneticPr fontId="3"/>
  </si>
  <si>
    <t>１．</t>
    <phoneticPr fontId="3"/>
  </si>
  <si>
    <t>0</t>
    <phoneticPr fontId="3"/>
  </si>
  <si>
    <t>0</t>
    <phoneticPr fontId="3"/>
  </si>
  <si>
    <t>業務委託料</t>
    <rPh sb="0" eb="5">
      <t>ギョウムイタクリョウ</t>
    </rPh>
    <phoneticPr fontId="5"/>
  </si>
  <si>
    <t>諸謝金</t>
    <rPh sb="0" eb="1">
      <t>ショ</t>
    </rPh>
    <rPh sb="1" eb="3">
      <t>シャキン</t>
    </rPh>
    <phoneticPr fontId="5"/>
  </si>
  <si>
    <t>印刷製本費</t>
    <rPh sb="0" eb="5">
      <t>インサツセイホンヒ</t>
    </rPh>
    <phoneticPr fontId="5"/>
  </si>
  <si>
    <t>旅費交通費</t>
    <rPh sb="0" eb="5">
      <t>リョヒコウツウヒ</t>
    </rPh>
    <phoneticPr fontId="5"/>
  </si>
  <si>
    <t>消耗品費</t>
    <rPh sb="0" eb="3">
      <t>ショウモウヒン</t>
    </rPh>
    <rPh sb="3" eb="4">
      <t>ヒ</t>
    </rPh>
    <phoneticPr fontId="5"/>
  </si>
  <si>
    <t>広告宣伝費</t>
    <rPh sb="0" eb="2">
      <t>コウコク</t>
    </rPh>
    <rPh sb="2" eb="5">
      <t>センデンヒ</t>
    </rPh>
    <phoneticPr fontId="5"/>
  </si>
  <si>
    <t>行事費</t>
    <rPh sb="0" eb="2">
      <t>ギョウジ</t>
    </rPh>
    <rPh sb="2" eb="3">
      <t>ヒ</t>
    </rPh>
    <phoneticPr fontId="5"/>
  </si>
  <si>
    <t>雑費</t>
    <rPh sb="0" eb="2">
      <t>ザッピ</t>
    </rPh>
    <phoneticPr fontId="5"/>
  </si>
  <si>
    <t>社会境域の推進を図る活動</t>
    <rPh sb="0" eb="2">
      <t>シャカイ</t>
    </rPh>
    <rPh sb="2" eb="4">
      <t>キョウイキ</t>
    </rPh>
    <rPh sb="5" eb="7">
      <t>スイシン</t>
    </rPh>
    <rPh sb="8" eb="9">
      <t>ハカ</t>
    </rPh>
    <rPh sb="10" eb="12">
      <t>カツドウ</t>
    </rPh>
    <phoneticPr fontId="5"/>
  </si>
  <si>
    <t>学術・分化・芸術又はスポーツの振興を図る活動</t>
    <rPh sb="0" eb="2">
      <t>ガクジュツ</t>
    </rPh>
    <rPh sb="3" eb="5">
      <t>ブンカ</t>
    </rPh>
    <rPh sb="6" eb="8">
      <t>ゲイジュツ</t>
    </rPh>
    <rPh sb="8" eb="9">
      <t>マタ</t>
    </rPh>
    <rPh sb="15" eb="17">
      <t>シンコウ</t>
    </rPh>
    <rPh sb="18" eb="19">
      <t>ハカ</t>
    </rPh>
    <rPh sb="20" eb="22">
      <t>カツドウ</t>
    </rPh>
    <phoneticPr fontId="3"/>
  </si>
  <si>
    <t>0</t>
    <phoneticPr fontId="3"/>
  </si>
  <si>
    <t>地代家賃</t>
    <rPh sb="0" eb="4">
      <t>チダイヤチン</t>
    </rPh>
    <phoneticPr fontId="3"/>
  </si>
  <si>
    <t>減価償却費</t>
    <rPh sb="0" eb="5">
      <t>ゲンカショウキャクヒ</t>
    </rPh>
    <phoneticPr fontId="3"/>
  </si>
  <si>
    <t>租税公課</t>
    <rPh sb="0" eb="4">
      <t>ソゼイコウカ</t>
    </rPh>
    <phoneticPr fontId="3"/>
  </si>
  <si>
    <t>支払い手数料</t>
    <rPh sb="0" eb="2">
      <t>シハラ</t>
    </rPh>
    <rPh sb="3" eb="6">
      <t>テスウリョウ</t>
    </rPh>
    <phoneticPr fontId="3"/>
  </si>
  <si>
    <t>会議費</t>
    <rPh sb="0" eb="3">
      <t>カイギヒ</t>
    </rPh>
    <phoneticPr fontId="3"/>
  </si>
  <si>
    <t>通信運搬費</t>
    <rPh sb="0" eb="2">
      <t>ツウシン</t>
    </rPh>
    <rPh sb="2" eb="5">
      <t>ウンパンヒ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</si>
</sst>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0.5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>
      <alignment vertical="center"/>
    </xf>
    <xf numFmtId="0" fontId="0" fillId="0" borderId="0" xfId="0">
      <alignment vertical="center"/>
    </xf>
    <xf numFmtId="49" fontId="4" fillId="0" borderId="0" xfId="2" applyNumberFormat="1" applyFont="1" applyAlignment="1"/>
    <xf numFmtId="49" fontId="4" fillId="0" borderId="0" xfId="3" applyNumberFormat="1" applyFont="1" applyAlignment="1"/>
    <xf numFmtId="49" fontId="4" fillId="0" borderId="1" xfId="3" applyNumberFormat="1" applyFont="1" applyBorder="1" applyAlignment="1">
      <alignment horizontal="right"/>
    </xf>
    <xf numFmtId="49" fontId="4" fillId="0" borderId="6" xfId="3" applyNumberFormat="1" applyFont="1" applyBorder="1" applyAlignment="1">
      <alignment horizontal="right"/>
    </xf>
    <xf numFmtId="49" fontId="4" fillId="0" borderId="5" xfId="2" applyNumberFormat="1" applyFont="1" applyBorder="1" applyAlignment="1"/>
    <xf numFmtId="49" fontId="4" fillId="0" borderId="0" xfId="2" applyNumberFormat="1" applyFont="1" applyBorder="1" applyAlignment="1"/>
    <xf numFmtId="49" fontId="4" fillId="0" borderId="7" xfId="2" applyNumberFormat="1" applyFont="1" applyBorder="1" applyAlignment="1"/>
    <xf numFmtId="49" fontId="4" fillId="0" borderId="5" xfId="2" applyNumberFormat="1" applyFont="1" applyFill="1" applyBorder="1" applyAlignment="1"/>
    <xf numFmtId="49" fontId="4" fillId="0" borderId="0" xfId="2" applyNumberFormat="1" applyFont="1" applyFill="1" applyBorder="1" applyAlignment="1"/>
    <xf numFmtId="49" fontId="4" fillId="0" borderId="11" xfId="3" applyNumberFormat="1" applyFont="1" applyBorder="1" applyAlignment="1">
      <alignment horizontal="right"/>
    </xf>
    <xf numFmtId="49" fontId="4" fillId="0" borderId="2" xfId="2" applyNumberFormat="1" applyFont="1" applyBorder="1" applyAlignment="1">
      <alignment horizontal="centerContinuous"/>
    </xf>
    <xf numFmtId="49" fontId="4" fillId="0" borderId="4" xfId="2" applyNumberFormat="1" applyFont="1" applyBorder="1" applyAlignment="1">
      <alignment horizontal="centerContinuous"/>
    </xf>
    <xf numFmtId="49" fontId="4" fillId="0" borderId="0" xfId="3" applyNumberFormat="1" applyFont="1" applyBorder="1" applyAlignment="1">
      <alignment horizontal="right"/>
    </xf>
    <xf numFmtId="49" fontId="4" fillId="0" borderId="0" xfId="2" applyNumberFormat="1" applyFont="1" applyFill="1" applyAlignment="1"/>
    <xf numFmtId="49" fontId="4" fillId="0" borderId="0" xfId="3" applyNumberFormat="1" applyFont="1" applyBorder="1" applyAlignment="1">
      <alignment horizontal="right" vertical="center"/>
    </xf>
    <xf numFmtId="49" fontId="4" fillId="0" borderId="6" xfId="3" applyNumberFormat="1" applyFont="1" applyBorder="1" applyAlignment="1">
      <alignment horizontal="right" vertical="center"/>
    </xf>
    <xf numFmtId="49" fontId="4" fillId="0" borderId="3" xfId="2" applyNumberFormat="1" applyFont="1" applyBorder="1" applyAlignment="1"/>
    <xf numFmtId="49" fontId="4" fillId="0" borderId="0" xfId="2" applyNumberFormat="1" applyFont="1" applyBorder="1" applyAlignment="1">
      <alignment vertical="center"/>
    </xf>
    <xf numFmtId="49" fontId="4" fillId="0" borderId="12" xfId="3" applyNumberFormat="1" applyFont="1" applyBorder="1" applyAlignment="1">
      <alignment horizontal="right"/>
    </xf>
    <xf numFmtId="49" fontId="4" fillId="0" borderId="14" xfId="3" applyNumberFormat="1" applyFont="1" applyBorder="1" applyAlignment="1">
      <alignment horizontal="right"/>
    </xf>
    <xf numFmtId="49" fontId="4" fillId="0" borderId="7" xfId="2" applyNumberFormat="1" applyFont="1" applyBorder="1" applyAlignment="1">
      <alignment shrinkToFit="1"/>
    </xf>
    <xf numFmtId="49" fontId="4" fillId="0" borderId="8" xfId="3" applyNumberFormat="1" applyFont="1" applyFill="1" applyBorder="1" applyAlignment="1">
      <alignment horizontal="center"/>
    </xf>
    <xf numFmtId="49" fontId="4" fillId="0" borderId="5" xfId="2" applyNumberFormat="1" applyFont="1" applyFill="1" applyBorder="1" applyAlignment="1">
      <alignment horizontal="center"/>
    </xf>
    <xf numFmtId="49" fontId="4" fillId="0" borderId="0" xfId="2" applyNumberFormat="1" applyFont="1" applyFill="1" applyBorder="1" applyAlignment="1">
      <alignment horizontal="centerContinuous"/>
    </xf>
    <xf numFmtId="49" fontId="4" fillId="0" borderId="7" xfId="2" applyNumberFormat="1" applyFont="1" applyFill="1" applyBorder="1" applyAlignment="1">
      <alignment vertical="center"/>
    </xf>
    <xf numFmtId="49" fontId="4" fillId="0" borderId="7" xfId="2" applyNumberFormat="1" applyFont="1" applyFill="1" applyBorder="1" applyAlignment="1">
      <alignment horizontal="centerContinuous"/>
    </xf>
    <xf numFmtId="49" fontId="4" fillId="0" borderId="5" xfId="2" applyNumberFormat="1" applyFont="1" applyFill="1" applyBorder="1" applyAlignment="1">
      <alignment shrinkToFit="1"/>
    </xf>
    <xf numFmtId="49" fontId="4" fillId="0" borderId="9" xfId="2" applyNumberFormat="1" applyFont="1" applyFill="1" applyBorder="1" applyAlignment="1">
      <alignment horizontal="centerContinuous"/>
    </xf>
    <xf numFmtId="49" fontId="4" fillId="0" borderId="10" xfId="2" applyNumberFormat="1" applyFont="1" applyFill="1" applyBorder="1" applyAlignment="1"/>
    <xf numFmtId="49" fontId="4" fillId="0" borderId="7" xfId="2" applyNumberFormat="1" applyFont="1" applyBorder="1" applyAlignment="1">
      <alignment horizontal="center" vertical="center" shrinkToFit="1"/>
    </xf>
    <xf numFmtId="49" fontId="6" fillId="0" borderId="12" xfId="3" applyNumberFormat="1" applyFont="1" applyFill="1" applyBorder="1" applyAlignment="1">
      <alignment horizontal="center" vertical="center" wrapText="1"/>
    </xf>
    <xf numFmtId="49" fontId="7" fillId="0" borderId="12" xfId="3" applyNumberFormat="1" applyFont="1" applyFill="1" applyBorder="1" applyAlignment="1">
      <alignment horizontal="center" vertical="center" wrapText="1"/>
    </xf>
    <xf numFmtId="49" fontId="4" fillId="0" borderId="12" xfId="3" applyNumberFormat="1" applyFont="1" applyFill="1" applyBorder="1" applyAlignment="1">
      <alignment horizontal="center" vertical="center" wrapText="1"/>
    </xf>
    <xf numFmtId="38" fontId="4" fillId="0" borderId="6" xfId="1" applyFont="1" applyBorder="1" applyAlignment="1">
      <alignment horizontal="right"/>
    </xf>
    <xf numFmtId="49" fontId="4" fillId="0" borderId="0" xfId="2" applyNumberFormat="1" applyFont="1" applyBorder="1" applyAlignment="1">
      <alignment horizontal="center" vertical="center" shrinkToFit="1"/>
    </xf>
    <xf numFmtId="49" fontId="4" fillId="0" borderId="0" xfId="2" applyNumberFormat="1" applyFont="1" applyBorder="1"/>
    <xf numFmtId="38" fontId="4" fillId="0" borderId="0" xfId="1" applyFont="1" applyBorder="1" applyAlignment="1">
      <alignment horizontal="right"/>
    </xf>
    <xf numFmtId="49" fontId="4" fillId="0" borderId="0" xfId="2" applyNumberFormat="1" applyFont="1" applyBorder="1" applyAlignment="1">
      <alignment horizontal="center" vertical="center" shrinkToFit="1"/>
    </xf>
    <xf numFmtId="49" fontId="4" fillId="0" borderId="0" xfId="2" applyNumberFormat="1" applyFont="1" applyBorder="1" applyAlignment="1">
      <alignment horizontal="center" vertical="center" shrinkToFit="1"/>
    </xf>
    <xf numFmtId="0" fontId="4" fillId="0" borderId="0" xfId="2" applyFont="1"/>
    <xf numFmtId="49" fontId="4" fillId="0" borderId="0" xfId="2" applyNumberFormat="1" applyFont="1" applyAlignment="1"/>
    <xf numFmtId="38" fontId="4" fillId="0" borderId="6" xfId="3" applyFont="1" applyFill="1" applyBorder="1" applyAlignment="1">
      <alignment vertical="center"/>
    </xf>
    <xf numFmtId="38" fontId="4" fillId="0" borderId="6" xfId="3" applyFont="1" applyFill="1" applyBorder="1" applyAlignment="1">
      <alignment horizontal="right"/>
    </xf>
    <xf numFmtId="38" fontId="4" fillId="0" borderId="6" xfId="3" applyFont="1" applyFill="1" applyBorder="1"/>
    <xf numFmtId="0" fontId="4" fillId="0" borderId="6" xfId="3" applyNumberFormat="1" applyFont="1" applyBorder="1" applyAlignment="1">
      <alignment horizontal="right"/>
    </xf>
    <xf numFmtId="38" fontId="4" fillId="0" borderId="6" xfId="3" applyNumberFormat="1" applyFont="1" applyBorder="1" applyAlignment="1">
      <alignment horizontal="right"/>
    </xf>
    <xf numFmtId="38" fontId="0" fillId="0" borderId="0" xfId="0" applyNumberFormat="1">
      <alignment vertical="center"/>
    </xf>
    <xf numFmtId="38" fontId="4" fillId="0" borderId="1" xfId="1" applyFont="1" applyBorder="1" applyAlignment="1">
      <alignment horizontal="right"/>
    </xf>
    <xf numFmtId="3" fontId="8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>
      <alignment vertical="center"/>
    </xf>
    <xf numFmtId="49" fontId="4" fillId="0" borderId="7" xfId="2" applyNumberFormat="1" applyFont="1" applyBorder="1" applyAlignment="1">
      <alignment horizontal="center" vertical="center" shrinkToFit="1"/>
    </xf>
    <xf numFmtId="49" fontId="4" fillId="0" borderId="0" xfId="2" applyNumberFormat="1" applyFont="1" applyBorder="1" applyAlignment="1">
      <alignment horizontal="center" vertical="center" shrinkToFit="1"/>
    </xf>
    <xf numFmtId="49" fontId="4" fillId="0" borderId="15" xfId="2" applyNumberFormat="1" applyFont="1" applyFill="1" applyBorder="1" applyAlignment="1">
      <alignment horizontal="center"/>
    </xf>
    <xf numFmtId="49" fontId="4" fillId="0" borderId="14" xfId="2" applyNumberFormat="1" applyFont="1" applyFill="1" applyBorder="1" applyAlignment="1">
      <alignment horizontal="center"/>
    </xf>
    <xf numFmtId="49" fontId="4" fillId="0" borderId="13" xfId="2" applyNumberFormat="1" applyFont="1" applyFill="1" applyBorder="1" applyAlignment="1">
      <alignment horizontal="center"/>
    </xf>
    <xf numFmtId="49" fontId="4" fillId="0" borderId="7" xfId="2" applyNumberFormat="1" applyFont="1" applyFill="1" applyBorder="1" applyAlignment="1">
      <alignment horizontal="right" vertical="center" shrinkToFit="1"/>
    </xf>
    <xf numFmtId="49" fontId="4" fillId="0" borderId="0" xfId="2" applyNumberFormat="1" applyFont="1" applyFill="1" applyBorder="1" applyAlignment="1">
      <alignment horizontal="right" vertical="center" shrinkToFit="1"/>
    </xf>
    <xf numFmtId="49" fontId="4" fillId="0" borderId="7" xfId="2" applyNumberFormat="1" applyFont="1" applyBorder="1" applyAlignment="1">
      <alignment horizontal="center" vertical="center" shrinkToFit="1"/>
    </xf>
    <xf numFmtId="49" fontId="4" fillId="0" borderId="0" xfId="2" applyNumberFormat="1" applyFont="1" applyBorder="1" applyAlignment="1">
      <alignment horizontal="center" vertical="center" shrinkToFit="1"/>
    </xf>
    <xf numFmtId="38" fontId="4" fillId="0" borderId="6" xfId="1" applyFont="1" applyBorder="1" applyAlignment="1">
      <alignment horizontal="right" vertical="center"/>
    </xf>
    <xf numFmtId="3" fontId="4" fillId="0" borderId="6" xfId="3" applyNumberFormat="1" applyFont="1" applyBorder="1" applyAlignment="1">
      <alignment horizontal="right" vertical="center"/>
    </xf>
    <xf numFmtId="3" fontId="4" fillId="0" borderId="6" xfId="3" applyNumberFormat="1" applyFont="1" applyBorder="1" applyAlignment="1">
      <alignment horizontal="right"/>
    </xf>
    <xf numFmtId="0" fontId="4" fillId="0" borderId="0" xfId="0" applyFont="1" applyAlignment="1"/>
    <xf numFmtId="49" fontId="4" fillId="0" borderId="0" xfId="0" applyNumberFormat="1" applyFont="1" applyBorder="1" applyAlignment="1"/>
    <xf numFmtId="49" fontId="4" fillId="0" borderId="8" xfId="2" applyNumberFormat="1" applyFont="1" applyBorder="1" applyAlignment="1"/>
    <xf numFmtId="0" fontId="4" fillId="0" borderId="6" xfId="0" applyFont="1" applyBorder="1" applyAlignment="1"/>
    <xf numFmtId="49" fontId="4" fillId="0" borderId="16" xfId="2" applyNumberFormat="1" applyFont="1" applyFill="1" applyBorder="1" applyAlignment="1"/>
    <xf numFmtId="49" fontId="4" fillId="0" borderId="16" xfId="2" applyNumberFormat="1" applyFont="1" applyBorder="1" applyAlignment="1"/>
    <xf numFmtId="49" fontId="4" fillId="0" borderId="10" xfId="3" applyNumberFormat="1" applyFont="1" applyFill="1" applyBorder="1" applyAlignment="1">
      <alignment horizontal="center"/>
    </xf>
    <xf numFmtId="49" fontId="4" fillId="0" borderId="16" xfId="3" applyNumberFormat="1" applyFont="1" applyBorder="1" applyAlignment="1">
      <alignment horizontal="right"/>
    </xf>
    <xf numFmtId="0" fontId="4" fillId="0" borderId="7" xfId="3" applyNumberFormat="1" applyFont="1" applyBorder="1" applyAlignment="1">
      <alignment horizontal="right"/>
    </xf>
    <xf numFmtId="38" fontId="4" fillId="0" borderId="7" xfId="1" applyFont="1" applyBorder="1" applyAlignment="1">
      <alignment horizontal="right"/>
    </xf>
    <xf numFmtId="49" fontId="4" fillId="0" borderId="5" xfId="2" applyNumberFormat="1" applyFont="1" applyBorder="1" applyAlignment="1">
      <alignment horizontal="right"/>
    </xf>
    <xf numFmtId="0" fontId="4" fillId="0" borderId="0" xfId="3" applyNumberFormat="1" applyFont="1" applyBorder="1" applyAlignment="1">
      <alignment horizontal="right"/>
    </xf>
    <xf numFmtId="38" fontId="9" fillId="0" borderId="0" xfId="1" applyFont="1" applyBorder="1" applyAlignment="1">
      <alignment horizontal="right"/>
    </xf>
    <xf numFmtId="38" fontId="9" fillId="0" borderId="6" xfId="1" applyFont="1" applyBorder="1" applyAlignment="1">
      <alignment horizontal="right"/>
    </xf>
    <xf numFmtId="38" fontId="9" fillId="0" borderId="7" xfId="3" applyFont="1" applyFill="1" applyBorder="1" applyAlignment="1">
      <alignment vertical="center"/>
    </xf>
    <xf numFmtId="38" fontId="9" fillId="0" borderId="6" xfId="1" applyFont="1" applyFill="1" applyBorder="1" applyAlignment="1">
      <alignment vertical="center"/>
    </xf>
    <xf numFmtId="38" fontId="4" fillId="0" borderId="6" xfId="1" applyFont="1" applyBorder="1" applyAlignment="1"/>
    <xf numFmtId="49" fontId="4" fillId="0" borderId="17" xfId="2" applyNumberFormat="1" applyFont="1" applyBorder="1" applyAlignment="1">
      <alignment horizontal="centerContinuous"/>
    </xf>
    <xf numFmtId="38" fontId="4" fillId="0" borderId="1" xfId="3" applyNumberFormat="1" applyFont="1" applyBorder="1" applyAlignment="1">
      <alignment horizontal="right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workbookViewId="0">
      <selection activeCell="L31" sqref="L31"/>
    </sheetView>
  </sheetViews>
  <sheetFormatPr defaultRowHeight="13.5"/>
  <cols>
    <col min="1" max="1" width="3.75" customWidth="1"/>
    <col min="2" max="3" width="3.125" customWidth="1"/>
    <col min="4" max="4" width="19.5" customWidth="1"/>
    <col min="5" max="5" width="13.125" style="1" customWidth="1"/>
    <col min="6" max="7" width="13.125" customWidth="1"/>
    <col min="8" max="8" width="13.125" style="1" customWidth="1"/>
    <col min="9" max="11" width="13.125" customWidth="1"/>
    <col min="12" max="12" width="9.25" bestFit="1" customWidth="1"/>
  </cols>
  <sheetData>
    <row r="1" spans="1:14">
      <c r="A1" s="42" t="s">
        <v>0</v>
      </c>
      <c r="B1" s="42" t="s">
        <v>1</v>
      </c>
      <c r="C1" s="42"/>
      <c r="D1" s="42"/>
      <c r="E1" s="42"/>
      <c r="F1" s="3"/>
      <c r="G1" s="3"/>
      <c r="H1" s="3"/>
      <c r="I1" s="3"/>
      <c r="J1" s="3"/>
      <c r="K1" s="3"/>
    </row>
    <row r="2" spans="1:14">
      <c r="A2" s="2"/>
      <c r="B2" s="19"/>
      <c r="C2" s="2"/>
      <c r="D2" s="2"/>
      <c r="E2" s="42"/>
      <c r="F2" s="3"/>
      <c r="G2" s="3"/>
      <c r="H2" s="3"/>
      <c r="I2" s="3"/>
      <c r="J2" s="3"/>
      <c r="K2" s="3" t="s">
        <v>2</v>
      </c>
    </row>
    <row r="3" spans="1:14" ht="34.5" customHeight="1">
      <c r="A3" s="15"/>
      <c r="B3" s="54" t="s">
        <v>3</v>
      </c>
      <c r="C3" s="55"/>
      <c r="D3" s="56"/>
      <c r="E3" s="32" t="s">
        <v>40</v>
      </c>
      <c r="F3" s="32" t="s">
        <v>4</v>
      </c>
      <c r="G3" s="33" t="s">
        <v>5</v>
      </c>
      <c r="H3" s="33" t="s">
        <v>41</v>
      </c>
      <c r="I3" s="34" t="s">
        <v>6</v>
      </c>
      <c r="J3" s="34" t="s">
        <v>7</v>
      </c>
      <c r="K3" s="34" t="s">
        <v>8</v>
      </c>
    </row>
    <row r="4" spans="1:14" ht="14.25">
      <c r="B4" s="30" t="s">
        <v>9</v>
      </c>
      <c r="C4" s="29"/>
      <c r="D4" s="24"/>
      <c r="E4" s="24"/>
      <c r="F4" s="23"/>
      <c r="G4" s="70"/>
      <c r="H4" s="23"/>
      <c r="I4" s="23"/>
      <c r="J4" s="23"/>
      <c r="K4" s="23"/>
      <c r="N4" s="50"/>
    </row>
    <row r="5" spans="1:14" ht="14.25">
      <c r="B5" s="57" t="s">
        <v>29</v>
      </c>
      <c r="C5" s="58"/>
      <c r="D5" s="9" t="s">
        <v>10</v>
      </c>
      <c r="E5" s="9"/>
      <c r="F5" s="17"/>
      <c r="G5" s="16"/>
      <c r="H5" s="17"/>
      <c r="I5" s="17"/>
      <c r="J5" s="61">
        <v>475000</v>
      </c>
      <c r="K5" s="61">
        <v>475000</v>
      </c>
      <c r="N5" s="50"/>
    </row>
    <row r="6" spans="1:14" ht="14.25">
      <c r="B6" s="57" t="s">
        <v>28</v>
      </c>
      <c r="C6" s="58"/>
      <c r="D6" s="9" t="s">
        <v>11</v>
      </c>
      <c r="E6" s="9"/>
      <c r="F6" s="5"/>
      <c r="G6" s="14"/>
      <c r="H6" s="5"/>
      <c r="I6" s="5"/>
      <c r="J6" s="35">
        <v>808000</v>
      </c>
      <c r="K6" s="35">
        <v>808000</v>
      </c>
      <c r="N6" s="50"/>
    </row>
    <row r="7" spans="1:14" ht="14.25">
      <c r="B7" s="57" t="s">
        <v>27</v>
      </c>
      <c r="C7" s="58"/>
      <c r="D7" s="28" t="s">
        <v>12</v>
      </c>
      <c r="E7" s="28"/>
      <c r="F7" s="17"/>
      <c r="G7" s="16"/>
      <c r="H7" s="17"/>
      <c r="I7" s="17"/>
      <c r="J7" s="62">
        <v>1572000</v>
      </c>
      <c r="K7" s="62">
        <v>1572000</v>
      </c>
      <c r="N7" s="50"/>
    </row>
    <row r="8" spans="1:14" s="1" customFormat="1" ht="14.25">
      <c r="B8" s="57" t="s">
        <v>26</v>
      </c>
      <c r="C8" s="58"/>
      <c r="D8" s="6" t="s">
        <v>13</v>
      </c>
      <c r="E8" s="6"/>
      <c r="F8" s="5"/>
      <c r="G8" s="14"/>
      <c r="H8" s="5"/>
      <c r="I8" s="5"/>
      <c r="J8" s="46">
        <v>6</v>
      </c>
      <c r="K8" s="46">
        <v>6</v>
      </c>
      <c r="N8" s="50"/>
    </row>
    <row r="9" spans="1:14">
      <c r="B9" s="27"/>
      <c r="C9" s="10" t="s">
        <v>14</v>
      </c>
      <c r="D9" s="9"/>
      <c r="E9" s="68"/>
      <c r="F9" s="5"/>
      <c r="G9" s="14"/>
      <c r="H9" s="5"/>
      <c r="I9" s="5"/>
      <c r="J9" s="63">
        <f>SUM(J5:J8)</f>
        <v>2855006</v>
      </c>
      <c r="K9" s="63">
        <f>SUM(K5:K8)</f>
        <v>2855006</v>
      </c>
      <c r="N9" s="51"/>
    </row>
    <row r="10" spans="1:14">
      <c r="B10" s="26" t="s">
        <v>15</v>
      </c>
      <c r="C10" s="25"/>
      <c r="D10" s="24"/>
      <c r="E10" s="24"/>
      <c r="F10" s="23"/>
      <c r="G10" s="70"/>
      <c r="H10" s="23"/>
      <c r="I10" s="23"/>
      <c r="J10" s="23"/>
      <c r="K10" s="23"/>
    </row>
    <row r="11" spans="1:14">
      <c r="B11" s="59" t="s">
        <v>16</v>
      </c>
      <c r="C11" s="60"/>
      <c r="D11" s="6" t="s">
        <v>17</v>
      </c>
      <c r="E11" s="69"/>
      <c r="F11" s="5"/>
      <c r="G11" s="14"/>
      <c r="H11" s="71"/>
      <c r="I11" s="5"/>
      <c r="J11" s="5"/>
      <c r="K11" s="5"/>
    </row>
    <row r="12" spans="1:14">
      <c r="B12" s="22"/>
      <c r="C12" s="7"/>
      <c r="D12" s="6" t="s">
        <v>18</v>
      </c>
      <c r="E12" s="74" t="s">
        <v>42</v>
      </c>
      <c r="F12" s="20" t="s">
        <v>23</v>
      </c>
      <c r="G12" s="21" t="s">
        <v>24</v>
      </c>
      <c r="H12" s="20" t="s">
        <v>42</v>
      </c>
      <c r="I12" s="20" t="s">
        <v>23</v>
      </c>
      <c r="J12" s="20" t="s">
        <v>23</v>
      </c>
      <c r="K12" s="20" t="s">
        <v>23</v>
      </c>
    </row>
    <row r="13" spans="1:14">
      <c r="B13" s="59" t="s">
        <v>19</v>
      </c>
      <c r="C13" s="60"/>
      <c r="D13" s="7" t="s">
        <v>20</v>
      </c>
      <c r="E13" s="66"/>
      <c r="F13" s="5"/>
      <c r="G13" s="14"/>
      <c r="H13" s="5"/>
      <c r="I13" s="5"/>
      <c r="J13" s="5"/>
      <c r="K13" s="5"/>
    </row>
    <row r="14" spans="1:14" s="1" customFormat="1">
      <c r="B14" s="31"/>
      <c r="C14" s="36"/>
      <c r="D14" s="64" t="s">
        <v>32</v>
      </c>
      <c r="E14" s="67">
        <v>0</v>
      </c>
      <c r="F14" s="46">
        <v>0</v>
      </c>
      <c r="G14" s="72">
        <v>0</v>
      </c>
      <c r="H14" s="35">
        <v>350000</v>
      </c>
      <c r="I14" s="35">
        <v>350000</v>
      </c>
      <c r="J14" s="43">
        <v>22000</v>
      </c>
      <c r="K14" s="47">
        <f t="shared" ref="K14:K16" si="0">I14+J14</f>
        <v>372000</v>
      </c>
    </row>
    <row r="15" spans="1:14" s="1" customFormat="1">
      <c r="B15" s="31"/>
      <c r="C15" s="36"/>
      <c r="D15" s="64" t="s">
        <v>33</v>
      </c>
      <c r="E15" s="67">
        <v>0</v>
      </c>
      <c r="F15" s="46">
        <v>0</v>
      </c>
      <c r="G15" s="72">
        <v>0</v>
      </c>
      <c r="H15" s="35">
        <v>50000</v>
      </c>
      <c r="I15" s="35">
        <v>50000</v>
      </c>
      <c r="J15" s="43">
        <v>0</v>
      </c>
      <c r="K15" s="47">
        <f t="shared" si="0"/>
        <v>50000</v>
      </c>
    </row>
    <row r="16" spans="1:14" s="1" customFormat="1">
      <c r="B16" s="31"/>
      <c r="C16" s="39"/>
      <c r="D16" s="64" t="s">
        <v>34</v>
      </c>
      <c r="E16" s="67">
        <v>0</v>
      </c>
      <c r="F16" s="43">
        <v>0</v>
      </c>
      <c r="G16" s="76">
        <v>150211</v>
      </c>
      <c r="H16" s="77">
        <v>111520</v>
      </c>
      <c r="I16" s="43">
        <v>261731</v>
      </c>
      <c r="J16" s="43">
        <v>4790</v>
      </c>
      <c r="K16" s="47">
        <f t="shared" si="0"/>
        <v>266521</v>
      </c>
      <c r="M16" s="48"/>
    </row>
    <row r="17" spans="1:13" s="1" customFormat="1">
      <c r="B17" s="31"/>
      <c r="C17" s="36"/>
      <c r="D17" s="64" t="s">
        <v>35</v>
      </c>
      <c r="E17" s="67">
        <v>0</v>
      </c>
      <c r="F17" s="35">
        <v>16100</v>
      </c>
      <c r="G17" s="38">
        <v>0</v>
      </c>
      <c r="H17" s="35">
        <v>0</v>
      </c>
      <c r="I17" s="43">
        <v>16100</v>
      </c>
      <c r="J17" s="43">
        <v>0</v>
      </c>
      <c r="K17" s="47">
        <f>I17+J17</f>
        <v>16100</v>
      </c>
      <c r="L17" s="48"/>
    </row>
    <row r="18" spans="1:13" s="1" customFormat="1">
      <c r="B18" s="31"/>
      <c r="C18" s="36"/>
      <c r="D18" s="65" t="s">
        <v>36</v>
      </c>
      <c r="E18" s="67">
        <v>0</v>
      </c>
      <c r="F18" s="43">
        <v>31120</v>
      </c>
      <c r="G18" s="75">
        <v>0</v>
      </c>
      <c r="H18" s="35">
        <v>0</v>
      </c>
      <c r="I18" s="43">
        <v>31120</v>
      </c>
      <c r="J18" s="43">
        <v>14799</v>
      </c>
      <c r="K18" s="47">
        <f>I18+J18</f>
        <v>45919</v>
      </c>
    </row>
    <row r="19" spans="1:13" s="1" customFormat="1">
      <c r="B19" s="31"/>
      <c r="C19" s="36"/>
      <c r="D19" s="64" t="s">
        <v>25</v>
      </c>
      <c r="E19" s="67">
        <v>0</v>
      </c>
      <c r="F19" s="43">
        <v>0</v>
      </c>
      <c r="G19" s="75">
        <v>0</v>
      </c>
      <c r="H19" s="35">
        <v>36960</v>
      </c>
      <c r="I19" s="43">
        <v>36960</v>
      </c>
      <c r="J19" s="43">
        <v>5340</v>
      </c>
      <c r="K19" s="47">
        <f>I19+J19</f>
        <v>42300</v>
      </c>
    </row>
    <row r="20" spans="1:13" s="1" customFormat="1">
      <c r="B20" s="31"/>
      <c r="C20" s="36"/>
      <c r="D20" s="64" t="s">
        <v>37</v>
      </c>
      <c r="E20" s="67">
        <v>0</v>
      </c>
      <c r="F20" s="43">
        <v>0</v>
      </c>
      <c r="G20" s="78">
        <v>40202</v>
      </c>
      <c r="H20" s="79">
        <v>33752</v>
      </c>
      <c r="I20" s="43">
        <v>73954</v>
      </c>
      <c r="J20" s="45">
        <v>110000</v>
      </c>
      <c r="K20" s="47">
        <f t="shared" ref="K20:K24" si="1">I20+J20</f>
        <v>183954</v>
      </c>
      <c r="M20" s="48"/>
    </row>
    <row r="21" spans="1:13" s="1" customFormat="1">
      <c r="B21" s="31"/>
      <c r="C21" s="36"/>
      <c r="D21" s="65" t="s">
        <v>38</v>
      </c>
      <c r="E21" s="67">
        <v>0</v>
      </c>
      <c r="F21" s="46">
        <v>0</v>
      </c>
      <c r="G21" s="73">
        <v>140000</v>
      </c>
      <c r="H21" s="35"/>
      <c r="I21" s="35">
        <v>140000</v>
      </c>
      <c r="J21" s="43">
        <v>0</v>
      </c>
      <c r="K21" s="47">
        <f t="shared" si="1"/>
        <v>140000</v>
      </c>
    </row>
    <row r="22" spans="1:13" s="1" customFormat="1">
      <c r="B22" s="31"/>
      <c r="C22" s="36"/>
      <c r="D22" s="64" t="s">
        <v>39</v>
      </c>
      <c r="E22" s="80">
        <v>148515</v>
      </c>
      <c r="F22" s="46">
        <v>0</v>
      </c>
      <c r="G22" s="72">
        <v>0</v>
      </c>
      <c r="H22" s="35">
        <v>0</v>
      </c>
      <c r="I22" s="35">
        <v>148515</v>
      </c>
      <c r="J22" s="44">
        <v>5000</v>
      </c>
      <c r="K22" s="47">
        <f t="shared" si="1"/>
        <v>153515</v>
      </c>
    </row>
    <row r="23" spans="1:13" s="1" customFormat="1">
      <c r="B23" s="52"/>
      <c r="C23" s="53"/>
      <c r="D23" s="64" t="s">
        <v>47</v>
      </c>
      <c r="E23" s="67">
        <v>0</v>
      </c>
      <c r="F23" s="35">
        <v>0</v>
      </c>
      <c r="G23" s="38">
        <v>0</v>
      </c>
      <c r="H23" s="35">
        <v>0</v>
      </c>
      <c r="I23" s="43">
        <v>0</v>
      </c>
      <c r="J23" s="43">
        <v>13000</v>
      </c>
      <c r="K23" s="47">
        <f t="shared" si="1"/>
        <v>13000</v>
      </c>
    </row>
    <row r="24" spans="1:13" s="1" customFormat="1">
      <c r="B24" s="52"/>
      <c r="C24" s="53"/>
      <c r="D24" s="64" t="s">
        <v>48</v>
      </c>
      <c r="E24" s="67">
        <v>0</v>
      </c>
      <c r="F24" s="35">
        <v>0</v>
      </c>
      <c r="G24" s="38">
        <v>0</v>
      </c>
      <c r="H24" s="35">
        <v>0</v>
      </c>
      <c r="I24" s="43">
        <v>0</v>
      </c>
      <c r="J24" s="43">
        <v>69346</v>
      </c>
      <c r="K24" s="47">
        <f t="shared" si="1"/>
        <v>69346</v>
      </c>
    </row>
    <row r="25" spans="1:13" s="1" customFormat="1">
      <c r="B25" s="31"/>
      <c r="C25" s="36"/>
      <c r="D25" s="64" t="s">
        <v>43</v>
      </c>
      <c r="E25" s="67">
        <v>0</v>
      </c>
      <c r="F25" s="35">
        <v>0</v>
      </c>
      <c r="G25" s="38">
        <v>0</v>
      </c>
      <c r="H25" s="35">
        <v>0</v>
      </c>
      <c r="I25" s="43">
        <v>0</v>
      </c>
      <c r="J25" s="43">
        <v>540000</v>
      </c>
      <c r="K25" s="47">
        <f>I25+J25</f>
        <v>540000</v>
      </c>
      <c r="L25" s="48"/>
    </row>
    <row r="26" spans="1:13" s="1" customFormat="1">
      <c r="B26" s="31"/>
      <c r="C26" s="40"/>
      <c r="D26" s="41" t="s">
        <v>44</v>
      </c>
      <c r="E26" s="67">
        <v>0</v>
      </c>
      <c r="F26" s="35">
        <v>0</v>
      </c>
      <c r="G26" s="38">
        <v>0</v>
      </c>
      <c r="H26" s="35">
        <v>0</v>
      </c>
      <c r="I26" s="43">
        <v>0</v>
      </c>
      <c r="J26" s="43">
        <v>187420</v>
      </c>
      <c r="K26" s="47">
        <f>I26+J26</f>
        <v>187420</v>
      </c>
    </row>
    <row r="27" spans="1:13" s="1" customFormat="1">
      <c r="B27" s="31"/>
      <c r="C27" s="36"/>
      <c r="D27" s="37" t="s">
        <v>45</v>
      </c>
      <c r="E27" s="67">
        <v>0</v>
      </c>
      <c r="F27" s="35">
        <v>0</v>
      </c>
      <c r="G27" s="38">
        <v>0</v>
      </c>
      <c r="H27" s="35">
        <v>0</v>
      </c>
      <c r="I27" s="43">
        <v>0</v>
      </c>
      <c r="J27" s="43">
        <v>4154</v>
      </c>
      <c r="K27" s="47">
        <f>I27+J27</f>
        <v>4154</v>
      </c>
    </row>
    <row r="28" spans="1:13" s="1" customFormat="1">
      <c r="B28" s="31"/>
      <c r="C28" s="36"/>
      <c r="D28" s="37" t="s">
        <v>46</v>
      </c>
      <c r="E28" s="67">
        <v>0</v>
      </c>
      <c r="F28" s="35">
        <v>0</v>
      </c>
      <c r="G28" s="38">
        <v>0</v>
      </c>
      <c r="H28" s="35">
        <v>0</v>
      </c>
      <c r="I28" s="43">
        <v>0</v>
      </c>
      <c r="J28" s="43">
        <v>38541</v>
      </c>
      <c r="K28" s="47">
        <f t="shared" ref="K28" si="2">I28+J28</f>
        <v>38541</v>
      </c>
      <c r="L28" s="48"/>
    </row>
    <row r="29" spans="1:13" ht="14.25" thickBot="1">
      <c r="A29" s="2"/>
      <c r="B29" s="8"/>
      <c r="C29" s="7" t="s">
        <v>21</v>
      </c>
      <c r="D29" s="6"/>
      <c r="E29" s="49">
        <v>348504</v>
      </c>
      <c r="F29" s="49">
        <v>348504</v>
      </c>
      <c r="G29" s="49">
        <v>1365998</v>
      </c>
      <c r="H29" s="49">
        <v>1365998</v>
      </c>
      <c r="I29" s="82">
        <f>SUM(I14:I28)</f>
        <v>1108380</v>
      </c>
      <c r="J29" s="82">
        <f>SUM(J14:J28)</f>
        <v>1014390</v>
      </c>
      <c r="K29" s="82">
        <f>SUM(K14:K28)</f>
        <v>2122770</v>
      </c>
      <c r="L29" s="48"/>
    </row>
    <row r="30" spans="1:13" ht="15" thickTop="1" thickBot="1">
      <c r="A30" s="2"/>
      <c r="B30" s="13"/>
      <c r="C30" s="18" t="s">
        <v>22</v>
      </c>
      <c r="D30" s="12"/>
      <c r="E30" s="81"/>
      <c r="F30" s="4" t="s">
        <v>30</v>
      </c>
      <c r="G30" s="11" t="s">
        <v>31</v>
      </c>
      <c r="H30" s="11" t="s">
        <v>42</v>
      </c>
      <c r="I30" s="4" t="s">
        <v>31</v>
      </c>
      <c r="J30" s="49">
        <v>732236</v>
      </c>
      <c r="K30" s="49">
        <v>732236</v>
      </c>
    </row>
    <row r="31" spans="1:13" ht="14.25" thickTop="1"/>
    <row r="32" spans="1:13">
      <c r="F32" s="1"/>
      <c r="G32" s="1"/>
    </row>
    <row r="33" spans="6:6">
      <c r="F33" s="48"/>
    </row>
  </sheetData>
  <mergeCells count="7">
    <mergeCell ref="B3:D3"/>
    <mergeCell ref="B8:C8"/>
    <mergeCell ref="B11:C11"/>
    <mergeCell ref="B13:C13"/>
    <mergeCell ref="B5:C5"/>
    <mergeCell ref="B6:C6"/>
    <mergeCell ref="B7:C7"/>
  </mergeCells>
  <phoneticPr fontId="3"/>
  <pageMargins left="0.7" right="0.7" top="0.75" bottom="0.75" header="0.3" footer="0.3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福井県立大学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福井県立大学</dc:creator>
  <cp:lastModifiedBy>福井県立大学</cp:lastModifiedBy>
  <cp:lastPrinted>2021-07-01T20:39:33Z</cp:lastPrinted>
  <dcterms:created xsi:type="dcterms:W3CDTF">2021-05-19T09:48:26Z</dcterms:created>
  <dcterms:modified xsi:type="dcterms:W3CDTF">2022-06-11T09:25:56Z</dcterms:modified>
</cp:coreProperties>
</file>